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OKUN\Desktop\20230120挂网\"/>
    </mc:Choice>
  </mc:AlternateContent>
  <xr:revisionPtr revIDLastSave="0" documentId="8_{D479F02C-18A6-4B67-BC62-C88B430D1CF6}" xr6:coauthVersionLast="47" xr6:coauthVersionMax="47" xr10:uidLastSave="{00000000-0000-0000-0000-000000000000}"/>
  <bookViews>
    <workbookView xWindow="-120" yWindow="-120" windowWidth="28110" windowHeight="16440" xr2:uid="{3CC244F1-56CB-4361-BC15-20FAC1B955C2}"/>
  </bookViews>
  <sheets>
    <sheet name="表二2022年支出执行情况表" sheetId="1" r:id="rId1"/>
  </sheets>
  <definedNames>
    <definedName name="_xlnm.Print_Area" localSheetId="0">表二2022年支出执行情况表!$A$1:$G$23</definedName>
    <definedName name="_xlnm.Print_Titles" localSheetId="0">表二2022年支出执行情况表!$1:$4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 s="1"/>
  <c r="F21" i="1"/>
  <c r="G21" i="1" s="1"/>
  <c r="E20" i="1"/>
  <c r="G19" i="1"/>
  <c r="F19" i="1"/>
  <c r="D19" i="1"/>
  <c r="F18" i="1"/>
  <c r="G18" i="1" s="1"/>
  <c r="D18" i="1"/>
  <c r="E17" i="1"/>
  <c r="C17" i="1"/>
  <c r="D17" i="1" s="1"/>
  <c r="B17" i="1"/>
  <c r="G16" i="1"/>
  <c r="F16" i="1"/>
  <c r="D16" i="1"/>
  <c r="F15" i="1"/>
  <c r="F14" i="1" s="1"/>
  <c r="G14" i="1" s="1"/>
  <c r="D15" i="1"/>
  <c r="E14" i="1"/>
  <c r="D14" i="1"/>
  <c r="C14" i="1"/>
  <c r="B14" i="1"/>
  <c r="G13" i="1"/>
  <c r="F13" i="1"/>
  <c r="D13" i="1"/>
  <c r="F12" i="1"/>
  <c r="G12" i="1" s="1"/>
  <c r="D12" i="1"/>
  <c r="E11" i="1"/>
  <c r="C11" i="1"/>
  <c r="D11" i="1" s="1"/>
  <c r="B11" i="1"/>
  <c r="G10" i="1"/>
  <c r="F10" i="1"/>
  <c r="F7" i="1" s="1"/>
  <c r="G7" i="1" s="1"/>
  <c r="D10" i="1"/>
  <c r="F9" i="1"/>
  <c r="F8" i="1" s="1"/>
  <c r="D9" i="1"/>
  <c r="E8" i="1"/>
  <c r="E5" i="1" s="1"/>
  <c r="D8" i="1"/>
  <c r="C8" i="1"/>
  <c r="B8" i="1"/>
  <c r="E7" i="1"/>
  <c r="C7" i="1"/>
  <c r="D7" i="1" s="1"/>
  <c r="B7" i="1"/>
  <c r="E6" i="1"/>
  <c r="C6" i="1"/>
  <c r="D6" i="1" s="1"/>
  <c r="B6" i="1"/>
  <c r="B5" i="1"/>
  <c r="G8" i="1" l="1"/>
  <c r="F5" i="1"/>
  <c r="C5" i="1"/>
  <c r="D5" i="1" s="1"/>
  <c r="F6" i="1"/>
  <c r="G6" i="1" s="1"/>
  <c r="G9" i="1"/>
  <c r="F11" i="1"/>
  <c r="G11" i="1" s="1"/>
  <c r="G15" i="1"/>
  <c r="F17" i="1"/>
  <c r="G17" i="1" s="1"/>
  <c r="F20" i="1"/>
  <c r="G20" i="1" s="1"/>
</calcChain>
</file>

<file path=xl/sharedStrings.xml><?xml version="1.0" encoding="utf-8"?>
<sst xmlns="http://schemas.openxmlformats.org/spreadsheetml/2006/main" count="29" uniqueCount="24">
  <si>
    <t>2022年乌鲁木齐市社会保险基金预算支出执行情况表</t>
    <phoneticPr fontId="3" type="noConversion"/>
  </si>
  <si>
    <t>附表二：</t>
  </si>
  <si>
    <t>单位：万元</t>
  </si>
  <si>
    <r>
      <rPr>
        <b/>
        <sz val="12"/>
        <rFont val="宋体"/>
        <family val="3"/>
        <charset val="134"/>
      </rPr>
      <t>项　目</t>
    </r>
  </si>
  <si>
    <r>
      <t>2022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调整</t>
    </r>
    <r>
      <rPr>
        <b/>
        <sz val="12"/>
        <rFont val="宋体"/>
        <family val="3"/>
        <charset val="134"/>
      </rPr>
      <t>预算数</t>
    </r>
  </si>
  <si>
    <r>
      <t>2022</t>
    </r>
    <r>
      <rPr>
        <b/>
        <sz val="12"/>
        <rFont val="宋体"/>
        <family val="3"/>
        <charset val="134"/>
      </rPr>
      <t>年预计执行数</t>
    </r>
  </si>
  <si>
    <r>
      <rPr>
        <b/>
        <sz val="12"/>
        <rFont val="宋体"/>
        <family val="3"/>
        <charset val="134"/>
      </rPr>
      <t>为</t>
    </r>
    <r>
      <rPr>
        <b/>
        <sz val="12"/>
        <rFont val="宋体"/>
        <family val="3"/>
        <charset val="134"/>
      </rPr>
      <t>调整</t>
    </r>
    <r>
      <rPr>
        <b/>
        <sz val="12"/>
        <rFont val="宋体"/>
        <family val="3"/>
        <charset val="134"/>
      </rPr>
      <t>预算数</t>
    </r>
    <r>
      <rPr>
        <b/>
        <sz val="12"/>
        <rFont val="Times New Roman"/>
        <family val="1"/>
      </rPr>
      <t>%</t>
    </r>
  </si>
  <si>
    <t>上年完成数</t>
  </si>
  <si>
    <t>较上年增减额</t>
  </si>
  <si>
    <t>较上年增减%</t>
  </si>
  <si>
    <t>乌鲁木齐市社会保险基金支出合计</t>
  </si>
  <si>
    <r>
      <t xml:space="preserve">          </t>
    </r>
    <r>
      <rPr>
        <b/>
        <sz val="12"/>
        <color indexed="8"/>
        <rFont val="宋体"/>
        <family val="3"/>
        <charset val="134"/>
      </rPr>
      <t>其中：基本社会保险待遇支出</t>
    </r>
  </si>
  <si>
    <t xml:space="preserve">                其他支出</t>
  </si>
  <si>
    <t>一、机关事业单位基本养老保险基金支出</t>
  </si>
  <si>
    <r>
      <t xml:space="preserve">　　    </t>
    </r>
    <r>
      <rPr>
        <sz val="12"/>
        <color indexed="8"/>
        <rFont val="宋体"/>
        <family val="3"/>
        <charset val="134"/>
      </rPr>
      <t xml:space="preserve">  </t>
    </r>
    <r>
      <rPr>
        <sz val="12"/>
        <color indexed="8"/>
        <rFont val="宋体"/>
        <family val="3"/>
        <charset val="134"/>
      </rPr>
      <t>其中：基本养老金支出</t>
    </r>
  </si>
  <si>
    <t>二、城乡居民基本养老保险基金支出</t>
  </si>
  <si>
    <r>
      <t xml:space="preserve">　　  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其中：基本养老金支出</t>
    </r>
  </si>
  <si>
    <t>三、职工基本医疗保险基金支出（含生育保险）</t>
  </si>
  <si>
    <r>
      <t xml:space="preserve">　　      </t>
    </r>
    <r>
      <rPr>
        <sz val="12"/>
        <color indexed="8"/>
        <rFont val="宋体"/>
        <family val="3"/>
        <charset val="134"/>
      </rPr>
      <t>其中：基本医疗保险待遇支出</t>
    </r>
  </si>
  <si>
    <t>四、城乡居民基本医疗保险基金支出</t>
  </si>
  <si>
    <r>
      <t xml:space="preserve">　　    </t>
    </r>
    <r>
      <rPr>
        <sz val="12"/>
        <color indexed="8"/>
        <rFont val="宋体"/>
        <family val="3"/>
        <charset val="134"/>
      </rPr>
      <t xml:space="preserve">  </t>
    </r>
    <r>
      <rPr>
        <sz val="12"/>
        <color indexed="8"/>
        <rFont val="宋体"/>
        <family val="3"/>
        <charset val="134"/>
      </rPr>
      <t>其中：基本医疗保险待遇支出</t>
    </r>
  </si>
  <si>
    <t>五、失业保险基金支出</t>
  </si>
  <si>
    <r>
      <t xml:space="preserve">　　      </t>
    </r>
    <r>
      <rPr>
        <sz val="12"/>
        <color indexed="8"/>
        <rFont val="宋体"/>
        <family val="3"/>
        <charset val="134"/>
      </rPr>
      <t>其中：失业保险待遇支出</t>
    </r>
  </si>
  <si>
    <t>注：失业保险基金于2022年1月1日起实施自治区统筹管理，2022年预算统一在自治区本级编制，各地不再编制预算。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</si>
</sst>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0.0_ "/>
    <numFmt numFmtId="178" formatCode="#,##0.0_ "/>
  </numFmts>
  <fonts count="11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20"/>
      <name val="方正小标宋_GBK"/>
      <family val="4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等线"/>
      <family val="3"/>
      <charset val="134"/>
      <scheme val="minor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6" xfId="0" applyFont="1" applyBorder="1" applyAlignment="1">
      <alignment horizontal="center" vertical="center" wrapText="1"/>
    </xf>
    <xf numFmtId="176" fontId="9" fillId="0" borderId="7" xfId="1" applyNumberFormat="1" applyFont="1" applyFill="1" applyBorder="1" applyAlignment="1">
      <alignment horizontal="right" vertical="center" wrapText="1"/>
    </xf>
    <xf numFmtId="177" fontId="9" fillId="0" borderId="7" xfId="0" applyNumberFormat="1" applyFont="1" applyBorder="1" applyAlignment="1">
      <alignment horizontal="right" vertical="center" wrapText="1"/>
    </xf>
    <xf numFmtId="176" fontId="9" fillId="0" borderId="8" xfId="1" applyNumberFormat="1" applyFont="1" applyFill="1" applyBorder="1" applyAlignment="1">
      <alignment horizontal="right" vertical="center" wrapText="1"/>
    </xf>
    <xf numFmtId="178" fontId="9" fillId="0" borderId="9" xfId="1" applyNumberFormat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/>
    </xf>
    <xf numFmtId="176" fontId="9" fillId="0" borderId="10" xfId="1" applyNumberFormat="1" applyFont="1" applyFill="1" applyBorder="1" applyAlignment="1">
      <alignment horizontal="right" vertical="center" wrapText="1"/>
    </xf>
    <xf numFmtId="176" fontId="9" fillId="0" borderId="11" xfId="1" applyNumberFormat="1" applyFont="1" applyFill="1" applyBorder="1" applyAlignment="1">
      <alignment horizontal="right" vertical="center" wrapText="1"/>
    </xf>
    <xf numFmtId="0" fontId="10" fillId="0" borderId="12" xfId="0" applyFont="1" applyBorder="1" applyAlignment="1">
      <alignment horizontal="left" vertical="center" wrapText="1"/>
    </xf>
    <xf numFmtId="176" fontId="9" fillId="0" borderId="13" xfId="1" applyNumberFormat="1" applyFont="1" applyFill="1" applyBorder="1" applyAlignment="1">
      <alignment horizontal="right" vertical="center" wrapText="1"/>
    </xf>
    <xf numFmtId="177" fontId="9" fillId="0" borderId="13" xfId="0" applyNumberFormat="1" applyFont="1" applyBorder="1" applyAlignment="1">
      <alignment horizontal="right" vertical="center" wrapText="1"/>
    </xf>
    <xf numFmtId="176" fontId="9" fillId="0" borderId="14" xfId="1" applyNumberFormat="1" applyFont="1" applyFill="1" applyBorder="1" applyAlignment="1">
      <alignment horizontal="right" vertical="center" wrapText="1"/>
    </xf>
    <xf numFmtId="178" fontId="9" fillId="0" borderId="15" xfId="1" applyNumberFormat="1" applyFont="1" applyFill="1" applyBorder="1" applyAlignment="1">
      <alignment horizontal="right" vertical="center" wrapText="1"/>
    </xf>
    <xf numFmtId="0" fontId="10" fillId="0" borderId="16" xfId="0" applyFont="1" applyBorder="1" applyAlignment="1">
      <alignment horizontal="left" vertical="center" wrapText="1"/>
    </xf>
    <xf numFmtId="176" fontId="9" fillId="0" borderId="17" xfId="1" applyNumberFormat="1" applyFont="1" applyFill="1" applyBorder="1" applyAlignment="1">
      <alignment horizontal="right" vertical="center" wrapText="1"/>
    </xf>
    <xf numFmtId="177" fontId="9" fillId="0" borderId="17" xfId="0" applyNumberFormat="1" applyFont="1" applyBorder="1" applyAlignment="1">
      <alignment horizontal="right" vertical="center" wrapText="1"/>
    </xf>
    <xf numFmtId="176" fontId="9" fillId="0" borderId="18" xfId="1" applyNumberFormat="1" applyFont="1" applyFill="1" applyBorder="1" applyAlignment="1">
      <alignment horizontal="right" vertical="center" wrapText="1"/>
    </xf>
    <xf numFmtId="176" fontId="9" fillId="0" borderId="19" xfId="1" applyNumberFormat="1" applyFont="1" applyFill="1" applyBorder="1" applyAlignment="1">
      <alignment horizontal="right" vertical="center" wrapText="1"/>
    </xf>
    <xf numFmtId="178" fontId="9" fillId="0" borderId="20" xfId="1" applyNumberFormat="1" applyFont="1" applyFill="1" applyBorder="1" applyAlignment="1">
      <alignment horizontal="right" vertical="center" wrapText="1"/>
    </xf>
    <xf numFmtId="0" fontId="10" fillId="0" borderId="21" xfId="0" applyFont="1" applyBorder="1" applyAlignment="1">
      <alignment horizontal="left" vertical="center" wrapText="1"/>
    </xf>
    <xf numFmtId="176" fontId="9" fillId="0" borderId="22" xfId="1" applyNumberFormat="1" applyFont="1" applyFill="1" applyBorder="1" applyAlignment="1">
      <alignment horizontal="right" vertical="center" wrapText="1"/>
    </xf>
    <xf numFmtId="177" fontId="9" fillId="0" borderId="22" xfId="0" applyNumberFormat="1" applyFont="1" applyBorder="1" applyAlignment="1">
      <alignment horizontal="right" vertical="center" wrapText="1"/>
    </xf>
    <xf numFmtId="176" fontId="9" fillId="0" borderId="23" xfId="1" applyNumberFormat="1" applyFont="1" applyFill="1" applyBorder="1" applyAlignment="1">
      <alignment horizontal="righ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909EE-4B5B-4A38-B0E0-2861416C777C}">
  <sheetPr>
    <pageSetUpPr fitToPage="1"/>
  </sheetPr>
  <dimension ref="A1:G23"/>
  <sheetViews>
    <sheetView showGridLines="0" showZeros="0" tabSelected="1" workbookViewId="0">
      <pane xSplit="1" ySplit="6" topLeftCell="B7" activePane="bottomRight" state="frozen"/>
      <selection pane="topRight"/>
      <selection pane="bottomLeft"/>
      <selection pane="bottomRight" sqref="A1:G1"/>
    </sheetView>
  </sheetViews>
  <sheetFormatPr defaultColWidth="52.625" defaultRowHeight="14.25" x14ac:dyDescent="0.15"/>
  <cols>
    <col min="1" max="1" width="43.5" customWidth="1"/>
    <col min="2" max="2" width="20.5" customWidth="1"/>
    <col min="3" max="7" width="20.5" style="4" customWidth="1"/>
    <col min="257" max="257" width="43.5" customWidth="1"/>
    <col min="258" max="263" width="20.5" customWidth="1"/>
    <col min="513" max="513" width="43.5" customWidth="1"/>
    <col min="514" max="519" width="20.5" customWidth="1"/>
    <col min="769" max="769" width="43.5" customWidth="1"/>
    <col min="770" max="775" width="20.5" customWidth="1"/>
    <col min="1025" max="1025" width="43.5" customWidth="1"/>
    <col min="1026" max="1031" width="20.5" customWidth="1"/>
    <col min="1281" max="1281" width="43.5" customWidth="1"/>
    <col min="1282" max="1287" width="20.5" customWidth="1"/>
    <col min="1537" max="1537" width="43.5" customWidth="1"/>
    <col min="1538" max="1543" width="20.5" customWidth="1"/>
    <col min="1793" max="1793" width="43.5" customWidth="1"/>
    <col min="1794" max="1799" width="20.5" customWidth="1"/>
    <col min="2049" max="2049" width="43.5" customWidth="1"/>
    <col min="2050" max="2055" width="20.5" customWidth="1"/>
    <col min="2305" max="2305" width="43.5" customWidth="1"/>
    <col min="2306" max="2311" width="20.5" customWidth="1"/>
    <col min="2561" max="2561" width="43.5" customWidth="1"/>
    <col min="2562" max="2567" width="20.5" customWidth="1"/>
    <col min="2817" max="2817" width="43.5" customWidth="1"/>
    <col min="2818" max="2823" width="20.5" customWidth="1"/>
    <col min="3073" max="3073" width="43.5" customWidth="1"/>
    <col min="3074" max="3079" width="20.5" customWidth="1"/>
    <col min="3329" max="3329" width="43.5" customWidth="1"/>
    <col min="3330" max="3335" width="20.5" customWidth="1"/>
    <col min="3585" max="3585" width="43.5" customWidth="1"/>
    <col min="3586" max="3591" width="20.5" customWidth="1"/>
    <col min="3841" max="3841" width="43.5" customWidth="1"/>
    <col min="3842" max="3847" width="20.5" customWidth="1"/>
    <col min="4097" max="4097" width="43.5" customWidth="1"/>
    <col min="4098" max="4103" width="20.5" customWidth="1"/>
    <col min="4353" max="4353" width="43.5" customWidth="1"/>
    <col min="4354" max="4359" width="20.5" customWidth="1"/>
    <col min="4609" max="4609" width="43.5" customWidth="1"/>
    <col min="4610" max="4615" width="20.5" customWidth="1"/>
    <col min="4865" max="4865" width="43.5" customWidth="1"/>
    <col min="4866" max="4871" width="20.5" customWidth="1"/>
    <col min="5121" max="5121" width="43.5" customWidth="1"/>
    <col min="5122" max="5127" width="20.5" customWidth="1"/>
    <col min="5377" max="5377" width="43.5" customWidth="1"/>
    <col min="5378" max="5383" width="20.5" customWidth="1"/>
    <col min="5633" max="5633" width="43.5" customWidth="1"/>
    <col min="5634" max="5639" width="20.5" customWidth="1"/>
    <col min="5889" max="5889" width="43.5" customWidth="1"/>
    <col min="5890" max="5895" width="20.5" customWidth="1"/>
    <col min="6145" max="6145" width="43.5" customWidth="1"/>
    <col min="6146" max="6151" width="20.5" customWidth="1"/>
    <col min="6401" max="6401" width="43.5" customWidth="1"/>
    <col min="6402" max="6407" width="20.5" customWidth="1"/>
    <col min="6657" max="6657" width="43.5" customWidth="1"/>
    <col min="6658" max="6663" width="20.5" customWidth="1"/>
    <col min="6913" max="6913" width="43.5" customWidth="1"/>
    <col min="6914" max="6919" width="20.5" customWidth="1"/>
    <col min="7169" max="7169" width="43.5" customWidth="1"/>
    <col min="7170" max="7175" width="20.5" customWidth="1"/>
    <col min="7425" max="7425" width="43.5" customWidth="1"/>
    <col min="7426" max="7431" width="20.5" customWidth="1"/>
    <col min="7681" max="7681" width="43.5" customWidth="1"/>
    <col min="7682" max="7687" width="20.5" customWidth="1"/>
    <col min="7937" max="7937" width="43.5" customWidth="1"/>
    <col min="7938" max="7943" width="20.5" customWidth="1"/>
    <col min="8193" max="8193" width="43.5" customWidth="1"/>
    <col min="8194" max="8199" width="20.5" customWidth="1"/>
    <col min="8449" max="8449" width="43.5" customWidth="1"/>
    <col min="8450" max="8455" width="20.5" customWidth="1"/>
    <col min="8705" max="8705" width="43.5" customWidth="1"/>
    <col min="8706" max="8711" width="20.5" customWidth="1"/>
    <col min="8961" max="8961" width="43.5" customWidth="1"/>
    <col min="8962" max="8967" width="20.5" customWidth="1"/>
    <col min="9217" max="9217" width="43.5" customWidth="1"/>
    <col min="9218" max="9223" width="20.5" customWidth="1"/>
    <col min="9473" max="9473" width="43.5" customWidth="1"/>
    <col min="9474" max="9479" width="20.5" customWidth="1"/>
    <col min="9729" max="9729" width="43.5" customWidth="1"/>
    <col min="9730" max="9735" width="20.5" customWidth="1"/>
    <col min="9985" max="9985" width="43.5" customWidth="1"/>
    <col min="9986" max="9991" width="20.5" customWidth="1"/>
    <col min="10241" max="10241" width="43.5" customWidth="1"/>
    <col min="10242" max="10247" width="20.5" customWidth="1"/>
    <col min="10497" max="10497" width="43.5" customWidth="1"/>
    <col min="10498" max="10503" width="20.5" customWidth="1"/>
    <col min="10753" max="10753" width="43.5" customWidth="1"/>
    <col min="10754" max="10759" width="20.5" customWidth="1"/>
    <col min="11009" max="11009" width="43.5" customWidth="1"/>
    <col min="11010" max="11015" width="20.5" customWidth="1"/>
    <col min="11265" max="11265" width="43.5" customWidth="1"/>
    <col min="11266" max="11271" width="20.5" customWidth="1"/>
    <col min="11521" max="11521" width="43.5" customWidth="1"/>
    <col min="11522" max="11527" width="20.5" customWidth="1"/>
    <col min="11777" max="11777" width="43.5" customWidth="1"/>
    <col min="11778" max="11783" width="20.5" customWidth="1"/>
    <col min="12033" max="12033" width="43.5" customWidth="1"/>
    <col min="12034" max="12039" width="20.5" customWidth="1"/>
    <col min="12289" max="12289" width="43.5" customWidth="1"/>
    <col min="12290" max="12295" width="20.5" customWidth="1"/>
    <col min="12545" max="12545" width="43.5" customWidth="1"/>
    <col min="12546" max="12551" width="20.5" customWidth="1"/>
    <col min="12801" max="12801" width="43.5" customWidth="1"/>
    <col min="12802" max="12807" width="20.5" customWidth="1"/>
    <col min="13057" max="13057" width="43.5" customWidth="1"/>
    <col min="13058" max="13063" width="20.5" customWidth="1"/>
    <col min="13313" max="13313" width="43.5" customWidth="1"/>
    <col min="13314" max="13319" width="20.5" customWidth="1"/>
    <col min="13569" max="13569" width="43.5" customWidth="1"/>
    <col min="13570" max="13575" width="20.5" customWidth="1"/>
    <col min="13825" max="13825" width="43.5" customWidth="1"/>
    <col min="13826" max="13831" width="20.5" customWidth="1"/>
    <col min="14081" max="14081" width="43.5" customWidth="1"/>
    <col min="14082" max="14087" width="20.5" customWidth="1"/>
    <col min="14337" max="14337" width="43.5" customWidth="1"/>
    <col min="14338" max="14343" width="20.5" customWidth="1"/>
    <col min="14593" max="14593" width="43.5" customWidth="1"/>
    <col min="14594" max="14599" width="20.5" customWidth="1"/>
    <col min="14849" max="14849" width="43.5" customWidth="1"/>
    <col min="14850" max="14855" width="20.5" customWidth="1"/>
    <col min="15105" max="15105" width="43.5" customWidth="1"/>
    <col min="15106" max="15111" width="20.5" customWidth="1"/>
    <col min="15361" max="15361" width="43.5" customWidth="1"/>
    <col min="15362" max="15367" width="20.5" customWidth="1"/>
    <col min="15617" max="15617" width="43.5" customWidth="1"/>
    <col min="15618" max="15623" width="20.5" customWidth="1"/>
    <col min="15873" max="15873" width="43.5" customWidth="1"/>
    <col min="15874" max="15879" width="20.5" customWidth="1"/>
    <col min="16129" max="16129" width="43.5" customWidth="1"/>
    <col min="16130" max="16135" width="20.5" customWidth="1"/>
  </cols>
  <sheetData>
    <row r="1" spans="1:7" ht="39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.5" customHeight="1" x14ac:dyDescent="0.15">
      <c r="A2" s="2"/>
      <c r="B2" s="2"/>
      <c r="C2" s="2"/>
      <c r="D2" s="3"/>
      <c r="E2" s="2"/>
      <c r="F2" s="2"/>
      <c r="G2" s="2"/>
    </row>
    <row r="3" spans="1:7" ht="18" customHeight="1" thickBot="1" x14ac:dyDescent="0.2">
      <c r="A3" t="s">
        <v>1</v>
      </c>
      <c r="D3" s="5"/>
      <c r="F3" s="4" t="s">
        <v>2</v>
      </c>
    </row>
    <row r="4" spans="1:7" s="11" customFormat="1" ht="36" customHeight="1" x14ac:dyDescent="0.15">
      <c r="A4" s="6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</row>
    <row r="5" spans="1:7" ht="31.5" customHeight="1" x14ac:dyDescent="0.15">
      <c r="A5" s="12" t="s">
        <v>10</v>
      </c>
      <c r="B5" s="13">
        <f t="shared" ref="B5:C7" si="0">B8+B11+B14+B17</f>
        <v>1055830</v>
      </c>
      <c r="C5" s="13">
        <f t="shared" si="0"/>
        <v>1049752</v>
      </c>
      <c r="D5" s="14">
        <f>C5/B5*100</f>
        <v>99.42433914550638</v>
      </c>
      <c r="E5" s="15">
        <f t="shared" ref="E5:F7" si="1">E8+E11+E14+E17+E20</f>
        <v>1139201</v>
      </c>
      <c r="F5" s="15">
        <f t="shared" si="1"/>
        <v>-89449</v>
      </c>
      <c r="G5" s="16">
        <v>-7.8</v>
      </c>
    </row>
    <row r="6" spans="1:7" ht="31.5" customHeight="1" x14ac:dyDescent="0.15">
      <c r="A6" s="17" t="s">
        <v>11</v>
      </c>
      <c r="B6" s="13">
        <f t="shared" si="0"/>
        <v>1027735</v>
      </c>
      <c r="C6" s="13">
        <f t="shared" si="0"/>
        <v>1021820</v>
      </c>
      <c r="D6" s="14">
        <f t="shared" ref="D6:D19" si="2">C6/B6*100</f>
        <v>99.424462531683758</v>
      </c>
      <c r="E6" s="15">
        <f t="shared" si="1"/>
        <v>1053894</v>
      </c>
      <c r="F6" s="15">
        <f t="shared" si="1"/>
        <v>-32074</v>
      </c>
      <c r="G6" s="16">
        <f t="shared" ref="G6:G22" si="3">F6/E6*100</f>
        <v>-3.0433800742769197</v>
      </c>
    </row>
    <row r="7" spans="1:7" ht="31.5" customHeight="1" x14ac:dyDescent="0.15">
      <c r="A7" s="17" t="s">
        <v>12</v>
      </c>
      <c r="B7" s="13">
        <f t="shared" si="0"/>
        <v>28095</v>
      </c>
      <c r="C7" s="13">
        <f t="shared" si="0"/>
        <v>27932</v>
      </c>
      <c r="D7" s="14">
        <f t="shared" si="2"/>
        <v>99.41982559174231</v>
      </c>
      <c r="E7" s="15">
        <f t="shared" si="1"/>
        <v>85307</v>
      </c>
      <c r="F7" s="15">
        <f t="shared" si="1"/>
        <v>-57375</v>
      </c>
      <c r="G7" s="16">
        <f t="shared" si="3"/>
        <v>-67.257083240531259</v>
      </c>
    </row>
    <row r="8" spans="1:7" ht="31.5" customHeight="1" x14ac:dyDescent="0.15">
      <c r="A8" s="18" t="s">
        <v>13</v>
      </c>
      <c r="B8" s="13">
        <f>SUM(B9:B10)</f>
        <v>337689</v>
      </c>
      <c r="C8" s="13">
        <f>SUM(C9:C10)</f>
        <v>333454</v>
      </c>
      <c r="D8" s="14">
        <f t="shared" si="2"/>
        <v>98.745887488191798</v>
      </c>
      <c r="E8" s="15">
        <f>SUM(E9:E10)</f>
        <v>313370</v>
      </c>
      <c r="F8" s="15">
        <f>SUM(F9:F10)</f>
        <v>20084</v>
      </c>
      <c r="G8" s="16">
        <f t="shared" si="3"/>
        <v>6.4090372403229416</v>
      </c>
    </row>
    <row r="9" spans="1:7" ht="31.5" customHeight="1" x14ac:dyDescent="0.15">
      <c r="A9" s="18" t="s">
        <v>14</v>
      </c>
      <c r="B9" s="13">
        <v>336634</v>
      </c>
      <c r="C9" s="13">
        <v>332563</v>
      </c>
      <c r="D9" s="14">
        <f t="shared" si="2"/>
        <v>98.790674738737025</v>
      </c>
      <c r="E9" s="15">
        <v>311140</v>
      </c>
      <c r="F9" s="19">
        <f>C9-E9</f>
        <v>21423</v>
      </c>
      <c r="G9" s="16">
        <f t="shared" si="3"/>
        <v>6.8853249341132612</v>
      </c>
    </row>
    <row r="10" spans="1:7" ht="31.5" customHeight="1" x14ac:dyDescent="0.15">
      <c r="A10" s="18" t="s">
        <v>12</v>
      </c>
      <c r="B10" s="13">
        <v>1055</v>
      </c>
      <c r="C10" s="13">
        <v>891</v>
      </c>
      <c r="D10" s="14">
        <f t="shared" si="2"/>
        <v>84.454976303317537</v>
      </c>
      <c r="E10" s="15">
        <v>2230</v>
      </c>
      <c r="F10" s="19">
        <f>C10-E10</f>
        <v>-1339</v>
      </c>
      <c r="G10" s="16">
        <f t="shared" si="3"/>
        <v>-60.044843049327355</v>
      </c>
    </row>
    <row r="11" spans="1:7" ht="31.5" customHeight="1" x14ac:dyDescent="0.15">
      <c r="A11" s="18" t="s">
        <v>15</v>
      </c>
      <c r="B11" s="13">
        <f>SUM(B12:B13)</f>
        <v>20828</v>
      </c>
      <c r="C11" s="13">
        <f>SUM(C12:C13)</f>
        <v>22547</v>
      </c>
      <c r="D11" s="14">
        <f t="shared" si="2"/>
        <v>108.2533128480891</v>
      </c>
      <c r="E11" s="15">
        <f>SUM(E12:E13)</f>
        <v>19927</v>
      </c>
      <c r="F11" s="15">
        <f>SUM(F12:F13)</f>
        <v>2620</v>
      </c>
      <c r="G11" s="16">
        <f t="shared" si="3"/>
        <v>13.14799016409896</v>
      </c>
    </row>
    <row r="12" spans="1:7" ht="31.5" customHeight="1" x14ac:dyDescent="0.15">
      <c r="A12" s="18" t="s">
        <v>16</v>
      </c>
      <c r="B12" s="13">
        <v>20820</v>
      </c>
      <c r="C12" s="13">
        <v>22516</v>
      </c>
      <c r="D12" s="14">
        <f t="shared" si="2"/>
        <v>108.14601344860711</v>
      </c>
      <c r="E12" s="15">
        <v>19919</v>
      </c>
      <c r="F12" s="19">
        <f>C12-E12</f>
        <v>2597</v>
      </c>
      <c r="G12" s="16">
        <f t="shared" si="3"/>
        <v>13.037803102565389</v>
      </c>
    </row>
    <row r="13" spans="1:7" ht="31.5" customHeight="1" x14ac:dyDescent="0.15">
      <c r="A13" s="18" t="s">
        <v>12</v>
      </c>
      <c r="B13" s="13">
        <v>8</v>
      </c>
      <c r="C13" s="13">
        <v>31</v>
      </c>
      <c r="D13" s="14">
        <f t="shared" si="2"/>
        <v>387.5</v>
      </c>
      <c r="E13" s="15">
        <v>8</v>
      </c>
      <c r="F13" s="19">
        <f>C13-E13</f>
        <v>23</v>
      </c>
      <c r="G13" s="16">
        <f t="shared" si="3"/>
        <v>287.5</v>
      </c>
    </row>
    <row r="14" spans="1:7" ht="31.5" customHeight="1" x14ac:dyDescent="0.15">
      <c r="A14" s="18" t="s">
        <v>17</v>
      </c>
      <c r="B14" s="13">
        <f>SUM(B15:B16)</f>
        <v>613942</v>
      </c>
      <c r="C14" s="13">
        <f>SUM(C15:C16)</f>
        <v>610325</v>
      </c>
      <c r="D14" s="14">
        <f t="shared" si="2"/>
        <v>99.410856400115975</v>
      </c>
      <c r="E14" s="15">
        <f>SUM(E15:E16)</f>
        <v>643075</v>
      </c>
      <c r="F14" s="15">
        <f>SUM(F15:F16)</f>
        <v>-32750</v>
      </c>
      <c r="G14" s="16">
        <f t="shared" si="3"/>
        <v>-5.0927185787038836</v>
      </c>
    </row>
    <row r="15" spans="1:7" ht="31.5" customHeight="1" x14ac:dyDescent="0.15">
      <c r="A15" s="18" t="s">
        <v>18</v>
      </c>
      <c r="B15" s="13">
        <v>595266</v>
      </c>
      <c r="C15" s="13">
        <v>591646</v>
      </c>
      <c r="D15" s="14">
        <f t="shared" si="2"/>
        <v>99.391868509204286</v>
      </c>
      <c r="E15" s="15">
        <v>609421</v>
      </c>
      <c r="F15" s="19">
        <f>C15-E15</f>
        <v>-17775</v>
      </c>
      <c r="G15" s="16">
        <f t="shared" si="3"/>
        <v>-2.9167029032475087</v>
      </c>
    </row>
    <row r="16" spans="1:7" ht="31.5" customHeight="1" x14ac:dyDescent="0.15">
      <c r="A16" s="18" t="s">
        <v>12</v>
      </c>
      <c r="B16" s="13">
        <v>18676</v>
      </c>
      <c r="C16" s="13">
        <v>18679</v>
      </c>
      <c r="D16" s="14">
        <f t="shared" si="2"/>
        <v>100.01606339687299</v>
      </c>
      <c r="E16" s="15">
        <v>33654</v>
      </c>
      <c r="F16" s="19">
        <f>C16-E16</f>
        <v>-14975</v>
      </c>
      <c r="G16" s="16">
        <f t="shared" si="3"/>
        <v>-44.49693944256255</v>
      </c>
    </row>
    <row r="17" spans="1:7" ht="31.5" customHeight="1" x14ac:dyDescent="0.15">
      <c r="A17" s="18" t="s">
        <v>19</v>
      </c>
      <c r="B17" s="13">
        <f>SUM(B18:B19)</f>
        <v>83371</v>
      </c>
      <c r="C17" s="13">
        <f>SUM(C18:C19)</f>
        <v>83426</v>
      </c>
      <c r="D17" s="14">
        <f t="shared" si="2"/>
        <v>100.06597018147798</v>
      </c>
      <c r="E17" s="15">
        <f>SUM(E18:E19)</f>
        <v>103079</v>
      </c>
      <c r="F17" s="15">
        <f>SUM(F18:F19)</f>
        <v>-19653</v>
      </c>
      <c r="G17" s="16">
        <f t="shared" si="3"/>
        <v>-19.065959118734174</v>
      </c>
    </row>
    <row r="18" spans="1:7" ht="31.5" customHeight="1" x14ac:dyDescent="0.15">
      <c r="A18" s="18" t="s">
        <v>20</v>
      </c>
      <c r="B18" s="13">
        <v>75015</v>
      </c>
      <c r="C18" s="13">
        <v>75095</v>
      </c>
      <c r="D18" s="14">
        <f t="shared" si="2"/>
        <v>100.10664533759915</v>
      </c>
      <c r="E18" s="15">
        <v>83115</v>
      </c>
      <c r="F18" s="19">
        <f>C18-E18</f>
        <v>-8020</v>
      </c>
      <c r="G18" s="16">
        <f t="shared" si="3"/>
        <v>-9.6492811165252963</v>
      </c>
    </row>
    <row r="19" spans="1:7" ht="31.5" customHeight="1" x14ac:dyDescent="0.15">
      <c r="A19" s="18" t="s">
        <v>12</v>
      </c>
      <c r="B19" s="13">
        <v>8356</v>
      </c>
      <c r="C19" s="13">
        <v>8331</v>
      </c>
      <c r="D19" s="14">
        <f t="shared" si="2"/>
        <v>99.700813786500717</v>
      </c>
      <c r="E19" s="15">
        <v>19964</v>
      </c>
      <c r="F19" s="20">
        <f>C19-E19</f>
        <v>-11633</v>
      </c>
      <c r="G19" s="16">
        <f t="shared" si="3"/>
        <v>-58.269885794429975</v>
      </c>
    </row>
    <row r="20" spans="1:7" ht="31.5" customHeight="1" thickBot="1" x14ac:dyDescent="0.2">
      <c r="A20" s="21" t="s">
        <v>21</v>
      </c>
      <c r="B20" s="22"/>
      <c r="C20" s="22"/>
      <c r="D20" s="23"/>
      <c r="E20" s="24">
        <f>SUM(E21:E22)</f>
        <v>59750</v>
      </c>
      <c r="F20" s="24">
        <f>SUM(F21:F22)</f>
        <v>-59750</v>
      </c>
      <c r="G20" s="25">
        <f t="shared" si="3"/>
        <v>-100</v>
      </c>
    </row>
    <row r="21" spans="1:7" ht="31.5" customHeight="1" x14ac:dyDescent="0.15">
      <c r="A21" s="26" t="s">
        <v>22</v>
      </c>
      <c r="B21" s="27"/>
      <c r="C21" s="27"/>
      <c r="D21" s="28"/>
      <c r="E21" s="29">
        <v>30299</v>
      </c>
      <c r="F21" s="30">
        <f>C21-E21</f>
        <v>-30299</v>
      </c>
      <c r="G21" s="31">
        <f t="shared" si="3"/>
        <v>-100</v>
      </c>
    </row>
    <row r="22" spans="1:7" ht="31.5" customHeight="1" thickBot="1" x14ac:dyDescent="0.2">
      <c r="A22" s="32" t="s">
        <v>12</v>
      </c>
      <c r="B22" s="33"/>
      <c r="C22" s="33"/>
      <c r="D22" s="34"/>
      <c r="E22" s="35">
        <v>29451</v>
      </c>
      <c r="F22" s="33">
        <f>C22-E22</f>
        <v>-29451</v>
      </c>
      <c r="G22" s="25">
        <f t="shared" si="3"/>
        <v>-100</v>
      </c>
    </row>
    <row r="23" spans="1:7" ht="39" customHeight="1" x14ac:dyDescent="0.15">
      <c r="A23" t="s">
        <v>23</v>
      </c>
    </row>
  </sheetData>
  <mergeCells count="1">
    <mergeCell ref="A1:G1"/>
  </mergeCells>
  <phoneticPr fontId="3" type="noConversion"/>
  <printOptions horizontalCentered="1"/>
  <pageMargins left="0.6692913385826772" right="0.55118110236220474" top="0.98425196850393715" bottom="0.98425196850393715" header="0.51181102362204722" footer="0.51181102362204722"/>
  <pageSetup paperSize="9" scale="5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表二2022年支出执行情况表</vt:lpstr>
      <vt:lpstr>表二2022年支出执行情况表!Print_Area</vt:lpstr>
      <vt:lpstr>表二2022年支出执行情况表!Print_Titles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YAOKUN</dc:creator>
  <cp:lastModifiedBy>YAOKUN</cp:lastModifiedBy>
  <dcterms:created xsi:type="dcterms:W3CDTF">2023-01-20T05:08:15Z</dcterms:created>
  <dcterms:modified xsi:type="dcterms:W3CDTF">2023-01-20T05:08:26Z</dcterms:modified>
</cp:coreProperties>
</file>