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附件2-1" sheetId="1" r:id="rId1"/>
  </sheets>
  <calcPr calcId="144525"/>
</workbook>
</file>

<file path=xl/sharedStrings.xml><?xml version="1.0" encoding="utf-8"?>
<sst xmlns="http://schemas.openxmlformats.org/spreadsheetml/2006/main" count="27" uniqueCount="24">
  <si>
    <t>附件2-1</t>
  </si>
  <si>
    <t>2024年度乌鲁木齐市政府债券发行情况表</t>
  </si>
  <si>
    <t>单位：亿元</t>
  </si>
  <si>
    <t>行政区划名称</t>
  </si>
  <si>
    <t>政府债券发行总额</t>
  </si>
  <si>
    <t>其中：新增债券额度</t>
  </si>
  <si>
    <t>其中：再融资债券额度</t>
  </si>
  <si>
    <t>合计</t>
  </si>
  <si>
    <t>新增债券</t>
  </si>
  <si>
    <t>再融资债券</t>
  </si>
  <si>
    <t>小计</t>
  </si>
  <si>
    <t>一般债券</t>
  </si>
  <si>
    <t>专项债券</t>
  </si>
  <si>
    <t>乌鲁木齐市</t>
  </si>
  <si>
    <t>乌鲁木齐市本级（含甘泉堡）</t>
  </si>
  <si>
    <t>所属县（区、县）小计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</si>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</sst>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"/>
      <scheme val="minor"/>
    </font>
    <font>
      <sz val="11"/>
      <color indexed="8"/>
      <name val="黑体"/>
      <charset val="134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6" borderId="7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zoomScale="85" zoomScaleNormal="85" workbookViewId="0">
      <pane xSplit="1" ySplit="5" topLeftCell="B6" activePane="bottomRight" state="frozen"/>
      <selection/>
      <selection pane="topRight"/>
      <selection pane="bottomLeft"/>
      <selection pane="bottomRight" activeCell="G8" sqref="G8"/>
    </sheetView>
  </sheetViews>
  <sheetFormatPr defaultColWidth="10" defaultRowHeight="14.4"/>
  <cols>
    <col min="1" max="1" width="24" customWidth="1"/>
    <col min="2" max="4" width="12.6296296296296" customWidth="1"/>
    <col min="5" max="10" width="11.6296296296296" customWidth="1"/>
    <col min="11" max="11" width="9.75" customWidth="1"/>
  </cols>
  <sheetData>
    <row r="1" ht="24.95" customHeight="1" spans="1:1">
      <c r="A1" s="1" t="s">
        <v>0</v>
      </c>
    </row>
    <row r="2" ht="35.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4.95" customHeight="1" spans="1:10">
      <c r="A3" s="3"/>
      <c r="B3" s="3"/>
      <c r="C3" s="3"/>
      <c r="D3" s="4"/>
      <c r="E3" s="4"/>
      <c r="F3" s="4"/>
      <c r="G3" s="4"/>
      <c r="J3" s="10" t="s">
        <v>2</v>
      </c>
    </row>
    <row r="4" ht="32.25" customHeight="1" spans="1:10">
      <c r="A4" s="5" t="s">
        <v>3</v>
      </c>
      <c r="B4" s="5" t="s">
        <v>4</v>
      </c>
      <c r="C4" s="5"/>
      <c r="D4" s="5"/>
      <c r="E4" s="5" t="s">
        <v>5</v>
      </c>
      <c r="F4" s="5"/>
      <c r="G4" s="5"/>
      <c r="H4" s="5" t="s">
        <v>6</v>
      </c>
      <c r="I4" s="5"/>
      <c r="J4" s="5"/>
    </row>
    <row r="5" ht="32.25" customHeight="1" spans="1:10">
      <c r="A5" s="5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</row>
    <row r="6" ht="27.75" customHeight="1" spans="1:10">
      <c r="A6" s="6" t="s">
        <v>13</v>
      </c>
      <c r="B6" s="7">
        <f t="shared" ref="B6:J6" si="0">B7+B8</f>
        <v>715.87</v>
      </c>
      <c r="C6" s="7">
        <f t="shared" si="0"/>
        <v>394.83</v>
      </c>
      <c r="D6" s="7">
        <f t="shared" si="0"/>
        <v>321.04</v>
      </c>
      <c r="E6" s="7">
        <f t="shared" si="0"/>
        <v>394.83</v>
      </c>
      <c r="F6" s="7">
        <f t="shared" si="0"/>
        <v>16.53</v>
      </c>
      <c r="G6" s="7">
        <f t="shared" si="0"/>
        <v>378.3</v>
      </c>
      <c r="H6" s="7">
        <f t="shared" si="0"/>
        <v>321.04</v>
      </c>
      <c r="I6" s="7">
        <f t="shared" si="0"/>
        <v>77.9</v>
      </c>
      <c r="J6" s="7">
        <f t="shared" si="0"/>
        <v>243.14</v>
      </c>
    </row>
    <row r="7" ht="27.75" customHeight="1" spans="1:10">
      <c r="A7" s="6" t="s">
        <v>14</v>
      </c>
      <c r="B7" s="7">
        <f t="shared" ref="B7:B16" si="1">C7+D7</f>
        <v>435.33</v>
      </c>
      <c r="C7" s="7">
        <f t="shared" ref="C7:C16" si="2">E7</f>
        <v>192.44</v>
      </c>
      <c r="D7" s="7">
        <f>H7</f>
        <v>242.89</v>
      </c>
      <c r="E7" s="7">
        <f t="shared" ref="E7:E16" si="3">F7+G7</f>
        <v>192.44</v>
      </c>
      <c r="F7" s="8">
        <v>2.64</v>
      </c>
      <c r="G7" s="8">
        <f>96.8+93</f>
        <v>189.8</v>
      </c>
      <c r="H7" s="7">
        <f>I7+J7</f>
        <v>242.89</v>
      </c>
      <c r="I7" s="7">
        <f>65.15+2.48</f>
        <v>67.63</v>
      </c>
      <c r="J7" s="7">
        <v>175.26</v>
      </c>
    </row>
    <row r="8" ht="27.75" customHeight="1" spans="1:10">
      <c r="A8" s="6" t="s">
        <v>15</v>
      </c>
      <c r="B8" s="7">
        <f t="shared" ref="B8:J8" si="4">SUM(B9:B16)</f>
        <v>280.54</v>
      </c>
      <c r="C8" s="7">
        <f t="shared" si="4"/>
        <v>202.39</v>
      </c>
      <c r="D8" s="7">
        <f t="shared" si="4"/>
        <v>78.15</v>
      </c>
      <c r="E8" s="7">
        <f t="shared" si="4"/>
        <v>202.39</v>
      </c>
      <c r="F8" s="7">
        <f t="shared" si="4"/>
        <v>13.89</v>
      </c>
      <c r="G8" s="7">
        <f t="shared" si="4"/>
        <v>188.5</v>
      </c>
      <c r="H8" s="7">
        <f t="shared" si="4"/>
        <v>78.15</v>
      </c>
      <c r="I8" s="7">
        <f t="shared" si="4"/>
        <v>10.27</v>
      </c>
      <c r="J8" s="7">
        <f t="shared" si="4"/>
        <v>67.88</v>
      </c>
    </row>
    <row r="9" ht="27.75" customHeight="1" spans="1:10">
      <c r="A9" s="6" t="s">
        <v>16</v>
      </c>
      <c r="B9" s="7">
        <f t="shared" si="1"/>
        <v>3.76000000000001</v>
      </c>
      <c r="C9" s="7">
        <f t="shared" si="2"/>
        <v>2.46000000000001</v>
      </c>
      <c r="D9" s="7">
        <f t="shared" ref="D7:D16" si="5">H9</f>
        <v>1.3</v>
      </c>
      <c r="E9" s="7">
        <f t="shared" si="3"/>
        <v>2.46000000000001</v>
      </c>
      <c r="F9" s="8">
        <v>1.06</v>
      </c>
      <c r="G9" s="8">
        <f>66.9-65.5</f>
        <v>1.40000000000001</v>
      </c>
      <c r="H9" s="7">
        <f t="shared" ref="H9:H16" si="6">SUM(I9:J9)</f>
        <v>1.3</v>
      </c>
      <c r="I9" s="7">
        <v>1.3</v>
      </c>
      <c r="J9" s="7">
        <v>0</v>
      </c>
    </row>
    <row r="10" ht="27.75" customHeight="1" spans="1:10">
      <c r="A10" s="6" t="s">
        <v>17</v>
      </c>
      <c r="B10" s="7">
        <f t="shared" si="1"/>
        <v>5.4</v>
      </c>
      <c r="C10" s="7">
        <f t="shared" si="2"/>
        <v>4.37</v>
      </c>
      <c r="D10" s="7">
        <f t="shared" si="5"/>
        <v>1.03</v>
      </c>
      <c r="E10" s="7">
        <f t="shared" si="3"/>
        <v>4.37</v>
      </c>
      <c r="F10" s="8">
        <v>0.87</v>
      </c>
      <c r="G10" s="9">
        <f>31-27.5</f>
        <v>3.5</v>
      </c>
      <c r="H10" s="7">
        <f t="shared" si="6"/>
        <v>1.03</v>
      </c>
      <c r="I10" s="7">
        <v>1.03</v>
      </c>
      <c r="J10" s="7">
        <v>0</v>
      </c>
    </row>
    <row r="11" ht="27.75" customHeight="1" spans="1:10">
      <c r="A11" s="6" t="s">
        <v>18</v>
      </c>
      <c r="B11" s="7">
        <f t="shared" si="1"/>
        <v>74.85</v>
      </c>
      <c r="C11" s="7">
        <f t="shared" si="2"/>
        <v>45.41</v>
      </c>
      <c r="D11" s="7">
        <f t="shared" si="5"/>
        <v>29.44</v>
      </c>
      <c r="E11" s="7">
        <f t="shared" si="3"/>
        <v>45.41</v>
      </c>
      <c r="F11" s="8">
        <v>0.91</v>
      </c>
      <c r="G11" s="9">
        <v>44.5</v>
      </c>
      <c r="H11" s="7">
        <f t="shared" si="6"/>
        <v>29.44</v>
      </c>
      <c r="I11" s="7">
        <v>2</v>
      </c>
      <c r="J11" s="7">
        <v>27.44</v>
      </c>
    </row>
    <row r="12" ht="27.75" customHeight="1" spans="1:10">
      <c r="A12" s="6" t="s">
        <v>19</v>
      </c>
      <c r="B12" s="7">
        <f t="shared" si="1"/>
        <v>12.4</v>
      </c>
      <c r="C12" s="7">
        <f t="shared" si="2"/>
        <v>7.99</v>
      </c>
      <c r="D12" s="7">
        <f t="shared" si="5"/>
        <v>4.41</v>
      </c>
      <c r="E12" s="7">
        <f t="shared" si="3"/>
        <v>7.99</v>
      </c>
      <c r="F12" s="8">
        <v>5.99</v>
      </c>
      <c r="G12" s="9">
        <v>2</v>
      </c>
      <c r="H12" s="7">
        <f t="shared" si="6"/>
        <v>4.41</v>
      </c>
      <c r="I12" s="7">
        <v>0.92</v>
      </c>
      <c r="J12" s="7">
        <v>3.49</v>
      </c>
    </row>
    <row r="13" ht="27.75" customHeight="1" spans="1:10">
      <c r="A13" s="6" t="s">
        <v>20</v>
      </c>
      <c r="B13" s="7">
        <f t="shared" si="1"/>
        <v>67.23</v>
      </c>
      <c r="C13" s="7">
        <f t="shared" si="2"/>
        <v>44.43</v>
      </c>
      <c r="D13" s="7">
        <f t="shared" si="5"/>
        <v>22.8</v>
      </c>
      <c r="E13" s="7">
        <f t="shared" si="3"/>
        <v>44.43</v>
      </c>
      <c r="F13" s="8">
        <v>2.39</v>
      </c>
      <c r="G13" s="9">
        <v>42.04</v>
      </c>
      <c r="H13" s="7">
        <f t="shared" si="6"/>
        <v>22.8</v>
      </c>
      <c r="I13" s="7">
        <v>1.23</v>
      </c>
      <c r="J13" s="7">
        <v>21.57</v>
      </c>
    </row>
    <row r="14" ht="27.75" customHeight="1" spans="1:10">
      <c r="A14" s="6" t="s">
        <v>21</v>
      </c>
      <c r="B14" s="7">
        <f t="shared" si="1"/>
        <v>1.62</v>
      </c>
      <c r="C14" s="7">
        <f t="shared" si="2"/>
        <v>0.91</v>
      </c>
      <c r="D14" s="7">
        <f t="shared" si="5"/>
        <v>0.71</v>
      </c>
      <c r="E14" s="7">
        <f t="shared" si="3"/>
        <v>0.91</v>
      </c>
      <c r="F14" s="8">
        <v>0.41</v>
      </c>
      <c r="G14" s="9">
        <v>0.5</v>
      </c>
      <c r="H14" s="7">
        <f t="shared" si="6"/>
        <v>0.71</v>
      </c>
      <c r="I14" s="7">
        <v>0.71</v>
      </c>
      <c r="J14" s="7">
        <v>0</v>
      </c>
    </row>
    <row r="15" ht="27.75" customHeight="1" spans="1:10">
      <c r="A15" s="6" t="s">
        <v>22</v>
      </c>
      <c r="B15" s="7">
        <f t="shared" si="1"/>
        <v>113.63</v>
      </c>
      <c r="C15" s="7">
        <f t="shared" si="2"/>
        <v>95.92</v>
      </c>
      <c r="D15" s="7">
        <f t="shared" si="5"/>
        <v>17.71</v>
      </c>
      <c r="E15" s="7">
        <f t="shared" si="3"/>
        <v>95.92</v>
      </c>
      <c r="F15" s="8">
        <v>1.66</v>
      </c>
      <c r="G15" s="9">
        <v>94.26</v>
      </c>
      <c r="H15" s="7">
        <f t="shared" si="6"/>
        <v>17.71</v>
      </c>
      <c r="I15" s="7">
        <v>2.33</v>
      </c>
      <c r="J15" s="7">
        <v>15.38</v>
      </c>
    </row>
    <row r="16" ht="27.75" customHeight="1" spans="1:10">
      <c r="A16" s="6" t="s">
        <v>23</v>
      </c>
      <c r="B16" s="7">
        <f t="shared" si="1"/>
        <v>1.65</v>
      </c>
      <c r="C16" s="7">
        <f t="shared" si="2"/>
        <v>0.9</v>
      </c>
      <c r="D16" s="7">
        <f t="shared" si="5"/>
        <v>0.75</v>
      </c>
      <c r="E16" s="7">
        <f t="shared" si="3"/>
        <v>0.9</v>
      </c>
      <c r="F16" s="8">
        <v>0.6</v>
      </c>
      <c r="G16" s="9">
        <v>0.3</v>
      </c>
      <c r="H16" s="7">
        <f t="shared" si="6"/>
        <v>0.75</v>
      </c>
      <c r="I16" s="7">
        <v>0.75</v>
      </c>
      <c r="J16" s="7">
        <v>0</v>
      </c>
    </row>
  </sheetData>
  <mergeCells count="6">
    <mergeCell ref="A2:J2"/>
    <mergeCell ref="A3:C3"/>
    <mergeCell ref="B4:D4"/>
    <mergeCell ref="E4:G4"/>
    <mergeCell ref="H4:J4"/>
    <mergeCell ref="A4:A5"/>
  </mergeCells>
  <printOptions horizontalCentered="1"/>
  <pageMargins left="0.590277777777778" right="0.590277777777778" top="0.707638888888889" bottom="0.707638888888889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贾 林</cp:lastModifiedBy>
  <dcterms:created xsi:type="dcterms:W3CDTF">2021-07-13T19:25:00Z</dcterms:created>
  <dcterms:modified xsi:type="dcterms:W3CDTF">2025-09-06T10:42:55Z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